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2" yWindow="360" windowWidth="13536" windowHeight="9240" activeTab="0"/>
  </bookViews>
  <sheets>
    <sheet name="May 2021" sheetId="1" r:id="rId1"/>
  </sheets>
  <definedNames>
    <definedName name="_xlfn._FV" hidden="1">#NAME?</definedName>
    <definedName name="_xlnm.Print_Area" localSheetId="0">'May 2021'!$A$1:$H$70</definedName>
  </definedNames>
  <calcPr fullCalcOnLoad="1"/>
</workbook>
</file>

<file path=xl/sharedStrings.xml><?xml version="1.0" encoding="utf-8"?>
<sst xmlns="http://schemas.openxmlformats.org/spreadsheetml/2006/main" count="76" uniqueCount="68">
  <si>
    <t>Financial Summary</t>
  </si>
  <si>
    <t>Field Day</t>
  </si>
  <si>
    <t>Total</t>
  </si>
  <si>
    <t>QUICK SUMMARY</t>
  </si>
  <si>
    <t>Less Budget Remaining to be spent</t>
  </si>
  <si>
    <t>Cash on hand</t>
  </si>
  <si>
    <t>Date</t>
  </si>
  <si>
    <t>Anticipated Amount</t>
  </si>
  <si>
    <t>Square One Art</t>
  </si>
  <si>
    <t>Scholastic Book Fair</t>
  </si>
  <si>
    <t>ongoing</t>
  </si>
  <si>
    <t>Spirit-Wear</t>
  </si>
  <si>
    <t>Amt. Budgeted</t>
  </si>
  <si>
    <t>Amt. Spent</t>
  </si>
  <si>
    <t>$ Remaining</t>
  </si>
  <si>
    <t>Box Tops</t>
  </si>
  <si>
    <t>BUDGET</t>
  </si>
  <si>
    <t>BJs Membership Renewals</t>
  </si>
  <si>
    <t>Restaurant/Store Nights</t>
  </si>
  <si>
    <t>Book Fair</t>
  </si>
  <si>
    <t>Enrichment</t>
  </si>
  <si>
    <t>Mileage Club (magnets/sneakers)</t>
  </si>
  <si>
    <t>PTO Supplies/Miscellaneous</t>
  </si>
  <si>
    <t>Staff Appreciation Week</t>
  </si>
  <si>
    <t>Talent Show</t>
  </si>
  <si>
    <t>Less School Store account</t>
  </si>
  <si>
    <t>Amvet CARES</t>
  </si>
  <si>
    <t>Scrips Gift Cards</t>
  </si>
  <si>
    <t>Mass Book Awards</t>
  </si>
  <si>
    <t xml:space="preserve">Garden Club </t>
  </si>
  <si>
    <t>Playground Improvements</t>
  </si>
  <si>
    <t>Fifth Grade Gift Match</t>
  </si>
  <si>
    <t>Teacher Budget</t>
  </si>
  <si>
    <t>Miscellaneous Income</t>
  </si>
  <si>
    <t>Amazon Smile</t>
  </si>
  <si>
    <t>Good Citizen prizes</t>
  </si>
  <si>
    <t>Sunshine Fund</t>
  </si>
  <si>
    <t>Library/Media Center</t>
  </si>
  <si>
    <t>Technology</t>
  </si>
  <si>
    <t>Play60 Grant</t>
  </si>
  <si>
    <t>Actual Amount</t>
  </si>
  <si>
    <t>ACCOUNT ACTIVITY</t>
  </si>
  <si>
    <t>Plus Incoming:</t>
  </si>
  <si>
    <t xml:space="preserve">Less Outgoing: </t>
  </si>
  <si>
    <t xml:space="preserve">PROJECTED INCOME </t>
  </si>
  <si>
    <t>Event Earned</t>
  </si>
  <si>
    <t>OT Equipment</t>
  </si>
  <si>
    <t>EAP Grocery Trips</t>
  </si>
  <si>
    <t xml:space="preserve">   </t>
  </si>
  <si>
    <t>Less Mrs. Kefor's Principal Office account</t>
  </si>
  <si>
    <t>Snowflake Shop</t>
  </si>
  <si>
    <t>Amvet Book Club (ABC)</t>
  </si>
  <si>
    <t>Fifth Grade (Spring 2021 activities)</t>
  </si>
  <si>
    <t>Amvet Boulevard School PTO 2021/2022 School Year</t>
  </si>
  <si>
    <t>Joy Tetrault (Welcome Back Luncheon)</t>
  </si>
  <si>
    <t>Petty Cash for office</t>
  </si>
  <si>
    <t>Bright Stars Children Theatre (school wide enrichment)</t>
  </si>
  <si>
    <t>PTO Balance as of 9/30/21</t>
  </si>
  <si>
    <t>Erica Dunn (classroom supplies)</t>
  </si>
  <si>
    <t>Brittany O'Boyle (classroom supplies)</t>
  </si>
  <si>
    <t>Emily Barner (classroom supplies)</t>
  </si>
  <si>
    <t>Kristin Bonneau (teacher bags)</t>
  </si>
  <si>
    <t>Valerie Smith (classroom supplies)</t>
  </si>
  <si>
    <t>Jostens (extra yearbooks)</t>
  </si>
  <si>
    <t>Joy Tetreault (balls for playground)</t>
  </si>
  <si>
    <t>PTO balance on 8/31/21</t>
  </si>
  <si>
    <t>Oct 2021</t>
  </si>
  <si>
    <t>Apr 2022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</si>
</sst>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7" fontId="0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7" fontId="0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7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center" wrapText="1"/>
      <protection locked="0"/>
    </xf>
    <xf numFmtId="7" fontId="1" fillId="0" borderId="0" xfId="0" applyNumberFormat="1" applyFont="1" applyAlignment="1" applyProtection="1">
      <alignment horizontal="center"/>
      <protection locked="0"/>
    </xf>
    <xf numFmtId="7" fontId="1" fillId="0" borderId="0" xfId="0" applyNumberFormat="1" applyFont="1" applyAlignment="1" applyProtection="1">
      <alignment horizontal="center" wrapText="1"/>
      <protection locked="0"/>
    </xf>
    <xf numFmtId="7" fontId="1" fillId="0" borderId="0" xfId="0" applyNumberFormat="1" applyFont="1" applyAlignment="1" applyProtection="1">
      <alignment/>
      <protection locked="0"/>
    </xf>
    <xf numFmtId="1" fontId="4" fillId="0" borderId="0" xfId="0" applyNumberFormat="1" applyFont="1" applyAlignment="1" applyProtection="1">
      <alignment/>
      <protection locked="0"/>
    </xf>
    <xf numFmtId="7" fontId="0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7" fontId="10" fillId="0" borderId="0" xfId="0" applyNumberFormat="1" applyFont="1" applyAlignment="1" applyProtection="1">
      <alignment horizontal="centerContinuous"/>
      <protection locked="0"/>
    </xf>
    <xf numFmtId="0" fontId="11" fillId="0" borderId="0" xfId="0" applyFont="1" applyAlignment="1" applyProtection="1">
      <alignment horizontal="centerContinuous"/>
      <protection locked="0"/>
    </xf>
    <xf numFmtId="7" fontId="11" fillId="0" borderId="0" xfId="0" applyNumberFormat="1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/>
      <protection locked="0"/>
    </xf>
    <xf numFmtId="7" fontId="10" fillId="0" borderId="0" xfId="0" applyNumberFormat="1" applyFont="1" applyAlignment="1" applyProtection="1">
      <alignment horizontal="center"/>
      <protection locked="0"/>
    </xf>
    <xf numFmtId="14" fontId="10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7" fontId="11" fillId="0" borderId="0" xfId="0" applyNumberFormat="1" applyFont="1" applyAlignment="1" applyProtection="1">
      <alignment horizontal="right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7" fontId="11" fillId="0" borderId="0" xfId="0" applyNumberFormat="1" applyFont="1" applyAlignment="1" applyProtection="1">
      <alignment/>
      <protection locked="0"/>
    </xf>
    <xf numFmtId="7" fontId="11" fillId="0" borderId="0" xfId="0" applyNumberFormat="1" applyFont="1" applyAlignment="1" applyProtection="1">
      <alignment horizontal="right"/>
      <protection locked="0"/>
    </xf>
    <xf numFmtId="7" fontId="10" fillId="0" borderId="0" xfId="0" applyNumberFormat="1" applyFont="1" applyAlignment="1" applyProtection="1">
      <alignment horizontal="right"/>
      <protection locked="0"/>
    </xf>
    <xf numFmtId="0" fontId="11" fillId="0" borderId="10" xfId="0" applyFont="1" applyBorder="1" applyAlignment="1" applyProtection="1">
      <alignment/>
      <protection locked="0"/>
    </xf>
    <xf numFmtId="7" fontId="11" fillId="0" borderId="10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 wrapText="1"/>
      <protection locked="0"/>
    </xf>
    <xf numFmtId="49" fontId="11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7" fontId="13" fillId="0" borderId="0" xfId="0" applyNumberFormat="1" applyFont="1" applyAlignment="1" applyProtection="1">
      <alignment horizontal="right"/>
      <protection locked="0"/>
    </xf>
    <xf numFmtId="0" fontId="13" fillId="0" borderId="0" xfId="0" applyFont="1" applyAlignment="1" applyProtection="1">
      <alignment/>
      <protection locked="0"/>
    </xf>
    <xf numFmtId="7" fontId="12" fillId="0" borderId="0" xfId="44" applyNumberFormat="1" applyFont="1" applyAlignment="1" applyProtection="1">
      <alignment horizontal="right"/>
      <protection locked="0"/>
    </xf>
    <xf numFmtId="7" fontId="14" fillId="0" borderId="0" xfId="0" applyNumberFormat="1" applyFont="1" applyAlignment="1" applyProtection="1">
      <alignment horizontal="right"/>
      <protection locked="0"/>
    </xf>
    <xf numFmtId="7" fontId="5" fillId="0" borderId="0" xfId="0" applyNumberFormat="1" applyFont="1" applyAlignment="1" applyProtection="1">
      <alignment/>
      <protection locked="0"/>
    </xf>
    <xf numFmtId="7" fontId="11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tabSelected="1" zoomScale="93" zoomScaleNormal="93" zoomScalePageLayoutView="0" workbookViewId="0" topLeftCell="A1">
      <selection activeCell="F55" sqref="F55"/>
    </sheetView>
  </sheetViews>
  <sheetFormatPr defaultColWidth="8.00390625" defaultRowHeight="12.75"/>
  <cols>
    <col min="1" max="1" width="38.28125" style="1" customWidth="1"/>
    <col min="2" max="2" width="21.421875" style="2" customWidth="1"/>
    <col min="3" max="3" width="3.421875" style="1" customWidth="1"/>
    <col min="4" max="4" width="22.00390625" style="2" customWidth="1"/>
    <col min="5" max="5" width="0.9921875" style="1" customWidth="1"/>
    <col min="6" max="6" width="20.00390625" style="2" customWidth="1"/>
    <col min="7" max="7" width="17.140625" style="1" customWidth="1"/>
    <col min="8" max="8" width="2.140625" style="1" customWidth="1"/>
    <col min="9" max="9" width="8.00390625" style="1" customWidth="1"/>
    <col min="10" max="10" width="17.7109375" style="1" customWidth="1"/>
    <col min="11" max="11" width="8.00390625" style="1" customWidth="1"/>
    <col min="12" max="12" width="11.57421875" style="1" customWidth="1"/>
    <col min="13" max="16384" width="8.00390625" style="1" customWidth="1"/>
  </cols>
  <sheetData>
    <row r="1" spans="1:7" ht="13.5" customHeight="1">
      <c r="A1" s="17" t="s">
        <v>53</v>
      </c>
      <c r="B1" s="18"/>
      <c r="C1" s="19"/>
      <c r="D1" s="20"/>
      <c r="E1" s="19"/>
      <c r="F1" s="20"/>
      <c r="G1" s="9"/>
    </row>
    <row r="2" spans="1:7" s="3" customFormat="1" ht="15">
      <c r="A2" s="21" t="s">
        <v>0</v>
      </c>
      <c r="B2" s="22"/>
      <c r="C2" s="19"/>
      <c r="D2" s="20"/>
      <c r="E2" s="19"/>
      <c r="F2" s="20"/>
      <c r="G2" s="9"/>
    </row>
    <row r="3" spans="1:7" s="3" customFormat="1" ht="15">
      <c r="A3" s="23">
        <v>44469</v>
      </c>
      <c r="B3" s="23"/>
      <c r="C3" s="19"/>
      <c r="D3" s="24"/>
      <c r="E3" s="24"/>
      <c r="F3" s="19"/>
      <c r="G3" s="8"/>
    </row>
    <row r="4" spans="1:7" s="3" customFormat="1" ht="6" customHeight="1">
      <c r="A4" s="24"/>
      <c r="B4" s="24"/>
      <c r="C4" s="24"/>
      <c r="D4" s="24"/>
      <c r="E4" s="24"/>
      <c r="F4" s="24"/>
      <c r="G4" s="9"/>
    </row>
    <row r="5" spans="1:7" s="5" customFormat="1" ht="15">
      <c r="A5" s="21" t="s">
        <v>16</v>
      </c>
      <c r="B5" s="25" t="s">
        <v>12</v>
      </c>
      <c r="C5" s="26"/>
      <c r="D5" s="25" t="s">
        <v>13</v>
      </c>
      <c r="E5" s="26"/>
      <c r="F5" s="25" t="s">
        <v>14</v>
      </c>
      <c r="G5" s="11" t="s">
        <v>45</v>
      </c>
    </row>
    <row r="6" spans="1:7" s="5" customFormat="1" ht="15">
      <c r="A6" s="24" t="s">
        <v>51</v>
      </c>
      <c r="B6" s="25">
        <v>1059.76</v>
      </c>
      <c r="C6" s="26"/>
      <c r="D6" s="25">
        <v>0</v>
      </c>
      <c r="E6" s="26"/>
      <c r="F6" s="25">
        <f>B6-D6</f>
        <v>1059.76</v>
      </c>
      <c r="G6" s="11"/>
    </row>
    <row r="7" spans="1:7" s="5" customFormat="1" ht="15">
      <c r="A7" s="24" t="s">
        <v>26</v>
      </c>
      <c r="B7" s="25">
        <v>400</v>
      </c>
      <c r="C7" s="26"/>
      <c r="D7" s="25">
        <v>0</v>
      </c>
      <c r="E7" s="26"/>
      <c r="F7" s="25">
        <f>B7-D7</f>
        <v>400</v>
      </c>
      <c r="G7" s="13"/>
    </row>
    <row r="8" spans="1:7" s="3" customFormat="1" ht="15">
      <c r="A8" s="24" t="s">
        <v>19</v>
      </c>
      <c r="B8" s="27">
        <v>150</v>
      </c>
      <c r="C8" s="24"/>
      <c r="D8" s="28">
        <v>0</v>
      </c>
      <c r="E8" s="24"/>
      <c r="F8" s="28">
        <f aca="true" t="shared" si="0" ref="F8:F15">B8-D8</f>
        <v>150</v>
      </c>
      <c r="G8" s="12"/>
    </row>
    <row r="9" spans="1:7" s="3" customFormat="1" ht="15">
      <c r="A9" s="24" t="s">
        <v>47</v>
      </c>
      <c r="B9" s="27">
        <v>200</v>
      </c>
      <c r="C9" s="24"/>
      <c r="D9" s="28">
        <v>0</v>
      </c>
      <c r="E9" s="24"/>
      <c r="F9" s="28">
        <f t="shared" si="0"/>
        <v>200</v>
      </c>
      <c r="G9" s="12"/>
    </row>
    <row r="10" spans="1:7" s="3" customFormat="1" ht="15">
      <c r="A10" s="24" t="s">
        <v>20</v>
      </c>
      <c r="B10" s="27">
        <v>19675</v>
      </c>
      <c r="C10" s="24"/>
      <c r="D10" s="28">
        <v>1345</v>
      </c>
      <c r="E10" s="24"/>
      <c r="F10" s="28">
        <f t="shared" si="0"/>
        <v>18330</v>
      </c>
      <c r="G10" s="12"/>
    </row>
    <row r="11" spans="1:7" s="3" customFormat="1" ht="15">
      <c r="A11" s="24" t="s">
        <v>1</v>
      </c>
      <c r="B11" s="27">
        <v>1500</v>
      </c>
      <c r="C11" s="24"/>
      <c r="D11" s="28">
        <v>0</v>
      </c>
      <c r="E11" s="24"/>
      <c r="F11" s="28">
        <f t="shared" si="0"/>
        <v>1500</v>
      </c>
      <c r="G11" s="12"/>
    </row>
    <row r="12" spans="1:7" s="3" customFormat="1" ht="15">
      <c r="A12" s="24" t="s">
        <v>52</v>
      </c>
      <c r="B12" s="27">
        <v>1400</v>
      </c>
      <c r="C12" s="24"/>
      <c r="D12" s="28">
        <v>0</v>
      </c>
      <c r="E12" s="24"/>
      <c r="F12" s="28">
        <f t="shared" si="0"/>
        <v>1400</v>
      </c>
      <c r="G12" s="12"/>
    </row>
    <row r="13" spans="1:7" s="3" customFormat="1" ht="15">
      <c r="A13" s="24" t="s">
        <v>31</v>
      </c>
      <c r="B13" s="27">
        <v>500</v>
      </c>
      <c r="C13" s="24"/>
      <c r="D13" s="28">
        <v>0</v>
      </c>
      <c r="E13" s="24"/>
      <c r="F13" s="28">
        <f t="shared" si="0"/>
        <v>500</v>
      </c>
      <c r="G13" s="12"/>
    </row>
    <row r="14" spans="1:7" s="3" customFormat="1" ht="15">
      <c r="A14" s="24" t="s">
        <v>29</v>
      </c>
      <c r="B14" s="27">
        <v>100</v>
      </c>
      <c r="C14" s="24"/>
      <c r="D14" s="28">
        <v>0</v>
      </c>
      <c r="E14" s="24"/>
      <c r="F14" s="28">
        <f t="shared" si="0"/>
        <v>100</v>
      </c>
      <c r="G14" s="12"/>
    </row>
    <row r="15" spans="1:7" s="3" customFormat="1" ht="15">
      <c r="A15" s="24" t="s">
        <v>35</v>
      </c>
      <c r="B15" s="27">
        <v>50</v>
      </c>
      <c r="C15" s="24"/>
      <c r="D15" s="28">
        <v>0</v>
      </c>
      <c r="E15" s="24"/>
      <c r="F15" s="28">
        <f t="shared" si="0"/>
        <v>50</v>
      </c>
      <c r="G15" s="12"/>
    </row>
    <row r="16" spans="1:7" s="3" customFormat="1" ht="15">
      <c r="A16" s="24" t="s">
        <v>50</v>
      </c>
      <c r="B16" s="27">
        <v>400</v>
      </c>
      <c r="C16" s="24"/>
      <c r="D16" s="28">
        <v>0</v>
      </c>
      <c r="E16" s="24"/>
      <c r="F16" s="28">
        <f>B16-D16</f>
        <v>400</v>
      </c>
      <c r="G16" s="12"/>
    </row>
    <row r="17" spans="1:7" s="3" customFormat="1" ht="15">
      <c r="A17" s="24" t="s">
        <v>37</v>
      </c>
      <c r="B17" s="27">
        <v>449.4</v>
      </c>
      <c r="C17" s="24"/>
      <c r="D17" s="28">
        <v>0</v>
      </c>
      <c r="E17" s="24"/>
      <c r="F17" s="28">
        <f>B17-D17</f>
        <v>449.4</v>
      </c>
      <c r="G17" s="12"/>
    </row>
    <row r="18" spans="1:7" s="3" customFormat="1" ht="15">
      <c r="A18" s="24" t="s">
        <v>28</v>
      </c>
      <c r="B18" s="27">
        <v>75</v>
      </c>
      <c r="C18" s="24"/>
      <c r="D18" s="28">
        <v>0</v>
      </c>
      <c r="E18" s="24"/>
      <c r="F18" s="28">
        <f aca="true" t="shared" si="1" ref="F18:F28">B18-D18</f>
        <v>75</v>
      </c>
      <c r="G18" s="12"/>
    </row>
    <row r="19" spans="1:7" s="3" customFormat="1" ht="15">
      <c r="A19" s="24" t="s">
        <v>21</v>
      </c>
      <c r="B19" s="28">
        <v>250</v>
      </c>
      <c r="C19" s="24"/>
      <c r="D19" s="28">
        <v>0</v>
      </c>
      <c r="E19" s="24"/>
      <c r="F19" s="28">
        <f t="shared" si="1"/>
        <v>250</v>
      </c>
      <c r="G19" s="12"/>
    </row>
    <row r="20" spans="1:7" s="3" customFormat="1" ht="15">
      <c r="A20" s="24" t="s">
        <v>46</v>
      </c>
      <c r="B20" s="27">
        <v>200</v>
      </c>
      <c r="C20" s="24"/>
      <c r="D20" s="28">
        <v>0</v>
      </c>
      <c r="E20" s="24"/>
      <c r="F20" s="28">
        <f t="shared" si="1"/>
        <v>200</v>
      </c>
      <c r="G20" s="12"/>
    </row>
    <row r="21" spans="1:7" s="3" customFormat="1" ht="15">
      <c r="A21" s="24" t="s">
        <v>39</v>
      </c>
      <c r="B21" s="27">
        <v>212.36</v>
      </c>
      <c r="C21" s="24"/>
      <c r="D21" s="28">
        <v>0</v>
      </c>
      <c r="E21" s="24"/>
      <c r="F21" s="28">
        <f t="shared" si="1"/>
        <v>212.36</v>
      </c>
      <c r="G21" s="12"/>
    </row>
    <row r="22" spans="1:7" s="3" customFormat="1" ht="15">
      <c r="A22" s="24" t="s">
        <v>30</v>
      </c>
      <c r="B22" s="27">
        <v>254.63</v>
      </c>
      <c r="C22" s="24"/>
      <c r="D22" s="28">
        <v>69.06</v>
      </c>
      <c r="E22" s="24"/>
      <c r="F22" s="28">
        <f t="shared" si="1"/>
        <v>185.57</v>
      </c>
      <c r="G22" s="12"/>
    </row>
    <row r="23" spans="1:7" s="3" customFormat="1" ht="15">
      <c r="A23" s="24" t="s">
        <v>22</v>
      </c>
      <c r="B23" s="27">
        <v>2000</v>
      </c>
      <c r="C23" s="24"/>
      <c r="D23" s="28">
        <v>249.64</v>
      </c>
      <c r="E23" s="24"/>
      <c r="F23" s="28">
        <f t="shared" si="1"/>
        <v>1750.3600000000001</v>
      </c>
      <c r="G23" s="12"/>
    </row>
    <row r="24" spans="1:7" s="3" customFormat="1" ht="15">
      <c r="A24" s="24" t="s">
        <v>36</v>
      </c>
      <c r="B24" s="27">
        <v>150</v>
      </c>
      <c r="C24" s="24"/>
      <c r="D24" s="28">
        <v>0</v>
      </c>
      <c r="E24" s="24"/>
      <c r="F24" s="28">
        <f t="shared" si="1"/>
        <v>150</v>
      </c>
      <c r="G24" s="12"/>
    </row>
    <row r="25" spans="1:9" s="4" customFormat="1" ht="15">
      <c r="A25" s="24" t="s">
        <v>23</v>
      </c>
      <c r="B25" s="27">
        <v>500</v>
      </c>
      <c r="C25" s="24"/>
      <c r="D25" s="28">
        <v>0</v>
      </c>
      <c r="E25" s="24"/>
      <c r="F25" s="28">
        <f>B25-D25</f>
        <v>500</v>
      </c>
      <c r="G25" s="12"/>
      <c r="H25" s="3" t="s">
        <v>48</v>
      </c>
      <c r="I25" s="3"/>
    </row>
    <row r="26" spans="1:9" s="4" customFormat="1" ht="15">
      <c r="A26" s="24" t="s">
        <v>24</v>
      </c>
      <c r="B26" s="27">
        <v>350</v>
      </c>
      <c r="C26" s="24"/>
      <c r="D26" s="28">
        <v>0</v>
      </c>
      <c r="E26" s="24"/>
      <c r="F26" s="28">
        <f>B26-D26</f>
        <v>350</v>
      </c>
      <c r="G26" s="12"/>
      <c r="H26" s="3"/>
      <c r="I26" s="3"/>
    </row>
    <row r="27" spans="1:9" s="4" customFormat="1" ht="15">
      <c r="A27" s="24" t="s">
        <v>32</v>
      </c>
      <c r="B27" s="27">
        <v>2750</v>
      </c>
      <c r="C27" s="24"/>
      <c r="D27" s="28">
        <v>213</v>
      </c>
      <c r="E27" s="24"/>
      <c r="F27" s="28">
        <f t="shared" si="1"/>
        <v>2537</v>
      </c>
      <c r="G27" s="12"/>
      <c r="H27" s="3"/>
      <c r="I27" s="3"/>
    </row>
    <row r="28" spans="1:9" s="4" customFormat="1" ht="15">
      <c r="A28" s="24" t="s">
        <v>38</v>
      </c>
      <c r="B28" s="27">
        <v>1000</v>
      </c>
      <c r="C28" s="24"/>
      <c r="D28" s="28">
        <v>0</v>
      </c>
      <c r="E28" s="24"/>
      <c r="F28" s="28">
        <f t="shared" si="1"/>
        <v>1000</v>
      </c>
      <c r="G28" s="39"/>
      <c r="H28" s="3"/>
      <c r="I28" s="3"/>
    </row>
    <row r="29" spans="1:17" s="3" customFormat="1" ht="15">
      <c r="A29" s="21" t="s">
        <v>2</v>
      </c>
      <c r="B29" s="29">
        <f>SUM(B6:B28)</f>
        <v>33626.15</v>
      </c>
      <c r="C29" s="29"/>
      <c r="D29" s="29">
        <f>SUM(D6:D28)</f>
        <v>1876.6999999999998</v>
      </c>
      <c r="E29" s="29"/>
      <c r="F29" s="29">
        <f>SUM(F6:F28)</f>
        <v>31749.45</v>
      </c>
      <c r="G29" s="12"/>
      <c r="M29" s="1"/>
      <c r="N29" s="1"/>
      <c r="O29" s="1"/>
      <c r="P29" s="1"/>
      <c r="Q29" s="1"/>
    </row>
    <row r="30" spans="1:17" s="3" customFormat="1" ht="12" customHeight="1">
      <c r="A30" s="24"/>
      <c r="B30" s="28"/>
      <c r="C30" s="24"/>
      <c r="D30" s="28"/>
      <c r="E30" s="24"/>
      <c r="F30" s="28"/>
      <c r="G30" s="14"/>
      <c r="H30" s="4"/>
      <c r="I30" s="4"/>
      <c r="M30" s="1"/>
      <c r="N30" s="1"/>
      <c r="O30" s="1"/>
      <c r="P30" s="1"/>
      <c r="Q30" s="1"/>
    </row>
    <row r="31" spans="1:17" s="3" customFormat="1" ht="15">
      <c r="A31" s="30"/>
      <c r="B31" s="31"/>
      <c r="C31" s="30"/>
      <c r="D31" s="31"/>
      <c r="E31" s="30"/>
      <c r="F31" s="31"/>
      <c r="G31" s="10"/>
      <c r="H31" s="6"/>
      <c r="I31" s="6"/>
      <c r="M31" s="1"/>
      <c r="N31" s="1"/>
      <c r="O31" s="1"/>
      <c r="P31" s="1"/>
      <c r="Q31" s="1"/>
    </row>
    <row r="32" spans="1:17" s="3" customFormat="1" ht="15">
      <c r="A32" s="30"/>
      <c r="B32" s="31"/>
      <c r="C32" s="30"/>
      <c r="D32" s="31"/>
      <c r="E32" s="30"/>
      <c r="F32" s="31"/>
      <c r="G32" s="10"/>
      <c r="H32" s="6"/>
      <c r="I32" s="6"/>
      <c r="M32" s="1"/>
      <c r="N32" s="1"/>
      <c r="O32" s="1"/>
      <c r="P32" s="1"/>
      <c r="Q32" s="1"/>
    </row>
    <row r="33" spans="1:17" s="3" customFormat="1" ht="15">
      <c r="A33" s="21" t="s">
        <v>41</v>
      </c>
      <c r="B33" s="28"/>
      <c r="C33" s="24"/>
      <c r="D33" s="28"/>
      <c r="E33" s="24"/>
      <c r="F33" s="28"/>
      <c r="G33" s="10"/>
      <c r="H33" s="6"/>
      <c r="I33" s="6"/>
      <c r="M33" s="1"/>
      <c r="N33" s="1"/>
      <c r="O33" s="1"/>
      <c r="P33" s="1"/>
      <c r="Q33" s="1"/>
    </row>
    <row r="34" spans="1:10" s="7" customFormat="1" ht="15">
      <c r="A34" s="24"/>
      <c r="B34" s="28"/>
      <c r="C34" s="24"/>
      <c r="D34" s="28"/>
      <c r="E34" s="24"/>
      <c r="F34" s="28"/>
      <c r="G34" s="16"/>
      <c r="H34" s="3"/>
      <c r="I34" s="3"/>
      <c r="J34" s="3"/>
    </row>
    <row r="35" spans="1:17" s="3" customFormat="1" ht="15">
      <c r="A35" s="24" t="s">
        <v>65</v>
      </c>
      <c r="B35" s="28"/>
      <c r="C35" s="24"/>
      <c r="D35" s="28">
        <v>34816.81</v>
      </c>
      <c r="E35" s="24"/>
      <c r="F35" s="28"/>
      <c r="G35" s="7"/>
      <c r="J35" s="15"/>
      <c r="M35" s="7"/>
      <c r="N35" s="7"/>
      <c r="O35" s="7"/>
      <c r="P35" s="7"/>
      <c r="Q35" s="7"/>
    </row>
    <row r="36" spans="1:17" s="3" customFormat="1" ht="15">
      <c r="A36" s="24"/>
      <c r="B36" s="28"/>
      <c r="C36" s="24"/>
      <c r="D36" s="28"/>
      <c r="E36" s="24"/>
      <c r="F36" s="28"/>
      <c r="G36" s="7"/>
      <c r="J36" s="15"/>
      <c r="M36" s="7"/>
      <c r="N36" s="7"/>
      <c r="O36" s="7"/>
      <c r="P36" s="7"/>
      <c r="Q36" s="7"/>
    </row>
    <row r="37" spans="1:10" s="7" customFormat="1" ht="15">
      <c r="A37" s="21" t="s">
        <v>42</v>
      </c>
      <c r="B37" s="28"/>
      <c r="C37" s="24"/>
      <c r="D37" s="28"/>
      <c r="E37" s="24"/>
      <c r="F37" s="28"/>
      <c r="G37" s="16"/>
      <c r="H37" s="3"/>
      <c r="I37" s="3"/>
      <c r="J37" s="3"/>
    </row>
    <row r="38" spans="1:10" s="7" customFormat="1" ht="15">
      <c r="A38" s="24"/>
      <c r="B38" s="28"/>
      <c r="C38" s="24"/>
      <c r="D38" s="28"/>
      <c r="E38" s="24"/>
      <c r="F38" s="28"/>
      <c r="G38" s="16"/>
      <c r="H38" s="3"/>
      <c r="I38" s="3"/>
      <c r="J38" s="3"/>
    </row>
    <row r="39" spans="1:20" s="3" customFormat="1" ht="15">
      <c r="A39" s="21" t="s">
        <v>43</v>
      </c>
      <c r="B39" s="28"/>
      <c r="C39" s="24"/>
      <c r="D39" s="40"/>
      <c r="E39" s="24"/>
      <c r="F39" s="28"/>
      <c r="G39" s="7"/>
      <c r="M39" s="7"/>
      <c r="N39" s="7"/>
      <c r="O39" s="7"/>
      <c r="P39" s="7"/>
      <c r="Q39" s="7"/>
      <c r="R39" s="7"/>
      <c r="S39" s="7"/>
      <c r="T39" s="7"/>
    </row>
    <row r="40" spans="1:20" s="3" customFormat="1" ht="15">
      <c r="A40" s="24" t="s">
        <v>54</v>
      </c>
      <c r="B40" s="28"/>
      <c r="C40" s="24"/>
      <c r="D40" s="40">
        <v>-219.78</v>
      </c>
      <c r="E40" s="24"/>
      <c r="F40" s="28"/>
      <c r="G40" s="7"/>
      <c r="M40" s="7"/>
      <c r="N40" s="7"/>
      <c r="O40" s="7"/>
      <c r="P40" s="7"/>
      <c r="Q40" s="7"/>
      <c r="R40" s="7"/>
      <c r="S40" s="7"/>
      <c r="T40" s="7"/>
    </row>
    <row r="41" spans="1:20" s="3" customFormat="1" ht="15">
      <c r="A41" s="24" t="s">
        <v>55</v>
      </c>
      <c r="B41" s="28"/>
      <c r="C41" s="24"/>
      <c r="D41" s="40">
        <v>-200</v>
      </c>
      <c r="E41" s="24"/>
      <c r="F41" s="28"/>
      <c r="G41" s="7"/>
      <c r="M41" s="7"/>
      <c r="N41" s="7"/>
      <c r="O41" s="7"/>
      <c r="P41" s="7"/>
      <c r="Q41" s="7"/>
      <c r="R41" s="7"/>
      <c r="S41" s="7"/>
      <c r="T41" s="7"/>
    </row>
    <row r="42" spans="1:20" s="3" customFormat="1" ht="15">
      <c r="A42" s="24" t="s">
        <v>56</v>
      </c>
      <c r="B42" s="28"/>
      <c r="C42" s="24"/>
      <c r="D42" s="40">
        <v>-350</v>
      </c>
      <c r="E42" s="24"/>
      <c r="F42" s="28"/>
      <c r="G42" s="7"/>
      <c r="M42" s="7"/>
      <c r="N42" s="7"/>
      <c r="O42" s="7"/>
      <c r="P42" s="7"/>
      <c r="Q42" s="7"/>
      <c r="R42" s="7"/>
      <c r="S42" s="7"/>
      <c r="T42" s="7"/>
    </row>
    <row r="43" spans="1:20" s="3" customFormat="1" ht="15">
      <c r="A43" s="24" t="s">
        <v>56</v>
      </c>
      <c r="B43" s="28"/>
      <c r="C43" s="24"/>
      <c r="D43" s="40">
        <v>-995</v>
      </c>
      <c r="E43" s="24"/>
      <c r="F43" s="28"/>
      <c r="G43" s="7"/>
      <c r="M43" s="7"/>
      <c r="N43" s="7"/>
      <c r="O43" s="7"/>
      <c r="P43" s="7"/>
      <c r="Q43" s="7"/>
      <c r="R43" s="7"/>
      <c r="S43" s="7"/>
      <c r="T43" s="7"/>
    </row>
    <row r="44" spans="1:20" s="3" customFormat="1" ht="15">
      <c r="A44" s="24" t="s">
        <v>58</v>
      </c>
      <c r="B44" s="28"/>
      <c r="C44" s="24"/>
      <c r="D44" s="40">
        <v>-50</v>
      </c>
      <c r="E44" s="24"/>
      <c r="F44" s="28"/>
      <c r="G44" s="7"/>
      <c r="M44" s="7"/>
      <c r="N44" s="7"/>
      <c r="O44" s="7"/>
      <c r="P44" s="7"/>
      <c r="Q44" s="7"/>
      <c r="R44" s="7"/>
      <c r="S44" s="7"/>
      <c r="T44" s="7"/>
    </row>
    <row r="45" spans="1:20" s="3" customFormat="1" ht="15">
      <c r="A45" s="24" t="s">
        <v>59</v>
      </c>
      <c r="B45" s="28"/>
      <c r="C45" s="24"/>
      <c r="D45" s="40">
        <v>-13</v>
      </c>
      <c r="E45" s="24"/>
      <c r="F45" s="28"/>
      <c r="G45" s="7"/>
      <c r="M45" s="7"/>
      <c r="N45" s="7"/>
      <c r="O45" s="7"/>
      <c r="P45" s="7"/>
      <c r="Q45" s="7"/>
      <c r="R45" s="7"/>
      <c r="S45" s="7"/>
      <c r="T45" s="7"/>
    </row>
    <row r="46" spans="1:20" s="3" customFormat="1" ht="14.25" customHeight="1">
      <c r="A46" s="24" t="s">
        <v>60</v>
      </c>
      <c r="B46" s="28"/>
      <c r="C46" s="24"/>
      <c r="D46" s="40">
        <v>-100</v>
      </c>
      <c r="E46" s="24"/>
      <c r="F46" s="28"/>
      <c r="G46" s="7"/>
      <c r="M46" s="7"/>
      <c r="N46" s="7"/>
      <c r="O46" s="7"/>
      <c r="P46" s="7"/>
      <c r="Q46" s="7"/>
      <c r="R46" s="7"/>
      <c r="S46" s="7"/>
      <c r="T46" s="7"/>
    </row>
    <row r="47" spans="1:20" s="3" customFormat="1" ht="14.25" customHeight="1">
      <c r="A47" s="24" t="s">
        <v>61</v>
      </c>
      <c r="B47" s="28"/>
      <c r="C47" s="24"/>
      <c r="D47" s="40">
        <v>-249.64</v>
      </c>
      <c r="E47" s="24"/>
      <c r="F47" s="28"/>
      <c r="G47" s="7"/>
      <c r="M47" s="7"/>
      <c r="N47" s="7"/>
      <c r="O47" s="7"/>
      <c r="P47" s="7"/>
      <c r="Q47" s="7"/>
      <c r="R47" s="7"/>
      <c r="S47" s="7"/>
      <c r="T47" s="7"/>
    </row>
    <row r="48" spans="1:20" s="3" customFormat="1" ht="14.25" customHeight="1">
      <c r="A48" s="24" t="s">
        <v>62</v>
      </c>
      <c r="B48" s="28"/>
      <c r="C48" s="24"/>
      <c r="D48" s="40">
        <v>-50</v>
      </c>
      <c r="E48" s="24"/>
      <c r="F48" s="28"/>
      <c r="G48" s="7"/>
      <c r="M48" s="7"/>
      <c r="N48" s="7"/>
      <c r="O48" s="7"/>
      <c r="P48" s="7"/>
      <c r="Q48" s="7"/>
      <c r="R48" s="7"/>
      <c r="S48" s="7"/>
      <c r="T48" s="7"/>
    </row>
    <row r="49" spans="1:20" s="3" customFormat="1" ht="14.25" customHeight="1">
      <c r="A49" s="24" t="s">
        <v>63</v>
      </c>
      <c r="B49" s="28"/>
      <c r="C49" s="24"/>
      <c r="D49" s="40">
        <v>-142.2</v>
      </c>
      <c r="E49" s="24"/>
      <c r="F49" s="28"/>
      <c r="G49" s="7"/>
      <c r="M49" s="7"/>
      <c r="N49" s="7"/>
      <c r="O49" s="7"/>
      <c r="P49" s="7"/>
      <c r="Q49" s="7"/>
      <c r="R49" s="7"/>
      <c r="S49" s="7"/>
      <c r="T49" s="7"/>
    </row>
    <row r="50" spans="1:20" s="3" customFormat="1" ht="14.25" customHeight="1">
      <c r="A50" s="24" t="s">
        <v>64</v>
      </c>
      <c r="B50" s="28"/>
      <c r="C50" s="24"/>
      <c r="D50" s="40">
        <v>-69.06</v>
      </c>
      <c r="E50" s="24"/>
      <c r="F50" s="28"/>
      <c r="G50" s="7"/>
      <c r="M50" s="7"/>
      <c r="N50" s="7"/>
      <c r="O50" s="7"/>
      <c r="P50" s="7"/>
      <c r="Q50" s="7"/>
      <c r="R50" s="7"/>
      <c r="S50" s="7"/>
      <c r="T50" s="7"/>
    </row>
    <row r="51" spans="1:20" s="3" customFormat="1" ht="14.25" customHeight="1">
      <c r="A51" s="24"/>
      <c r="B51" s="28"/>
      <c r="C51" s="24"/>
      <c r="D51" s="40"/>
      <c r="E51" s="24"/>
      <c r="F51" s="28"/>
      <c r="G51" s="7"/>
      <c r="M51" s="7"/>
      <c r="N51" s="7"/>
      <c r="O51" s="7"/>
      <c r="P51" s="7"/>
      <c r="Q51" s="7"/>
      <c r="R51" s="7"/>
      <c r="S51" s="7"/>
      <c r="T51" s="7"/>
    </row>
    <row r="52" spans="1:6" s="7" customFormat="1" ht="15" customHeight="1">
      <c r="A52" s="34" t="s">
        <v>57</v>
      </c>
      <c r="B52" s="35"/>
      <c r="C52" s="36"/>
      <c r="D52" s="37">
        <f>SUM(D35:D50)</f>
        <v>32378.129999999997</v>
      </c>
      <c r="E52" s="24"/>
      <c r="F52" s="28"/>
    </row>
    <row r="53" spans="1:7" s="7" customFormat="1" ht="15">
      <c r="A53" s="30"/>
      <c r="B53" s="31"/>
      <c r="C53" s="30"/>
      <c r="D53" s="31"/>
      <c r="E53" s="30"/>
      <c r="F53" s="31"/>
      <c r="G53" s="16"/>
    </row>
    <row r="54" spans="1:20" s="3" customFormat="1" ht="14.25" customHeight="1">
      <c r="A54" s="21" t="s">
        <v>3</v>
      </c>
      <c r="B54" s="28"/>
      <c r="C54" s="24"/>
      <c r="D54" s="28"/>
      <c r="E54" s="24"/>
      <c r="F54" s="28"/>
      <c r="G54" s="9"/>
      <c r="M54" s="1"/>
      <c r="N54" s="1"/>
      <c r="O54" s="1"/>
      <c r="P54" s="1"/>
      <c r="Q54" s="1"/>
      <c r="R54" s="1"/>
      <c r="S54" s="1"/>
      <c r="T54" s="1"/>
    </row>
    <row r="55" spans="1:7" s="3" customFormat="1" ht="15">
      <c r="A55" s="24" t="s">
        <v>57</v>
      </c>
      <c r="B55" s="28"/>
      <c r="C55" s="24"/>
      <c r="D55" s="28">
        <f>D52</f>
        <v>32378.129999999997</v>
      </c>
      <c r="E55" s="24"/>
      <c r="F55" s="28"/>
      <c r="G55" s="9"/>
    </row>
    <row r="56" spans="1:21" s="3" customFormat="1" ht="15">
      <c r="A56" s="24" t="s">
        <v>4</v>
      </c>
      <c r="B56" s="28"/>
      <c r="C56" s="24"/>
      <c r="D56" s="28">
        <f>-F29</f>
        <v>-31749.45</v>
      </c>
      <c r="E56" s="24"/>
      <c r="F56" s="28"/>
      <c r="G56" s="9"/>
      <c r="M56" s="1"/>
      <c r="N56" s="1"/>
      <c r="O56" s="1"/>
      <c r="P56" s="1"/>
      <c r="Q56" s="1"/>
      <c r="R56" s="1"/>
      <c r="S56" s="1"/>
      <c r="T56" s="1"/>
      <c r="U56" s="1"/>
    </row>
    <row r="57" spans="1:9" s="3" customFormat="1" ht="15">
      <c r="A57" s="24" t="s">
        <v>49</v>
      </c>
      <c r="B57" s="28"/>
      <c r="C57" s="24"/>
      <c r="D57" s="28">
        <v>0</v>
      </c>
      <c r="E57" s="24"/>
      <c r="F57" s="28"/>
      <c r="G57" s="9"/>
      <c r="I57" s="1"/>
    </row>
    <row r="58" spans="1:9" s="3" customFormat="1" ht="15">
      <c r="A58" s="24" t="s">
        <v>25</v>
      </c>
      <c r="B58" s="28"/>
      <c r="C58" s="24"/>
      <c r="D58" s="28">
        <v>-162.12</v>
      </c>
      <c r="E58" s="24"/>
      <c r="F58" s="28"/>
      <c r="G58" s="9"/>
      <c r="I58" s="1"/>
    </row>
    <row r="59" spans="1:9" s="3" customFormat="1" ht="15">
      <c r="A59" s="21" t="s">
        <v>5</v>
      </c>
      <c r="B59" s="29"/>
      <c r="C59" s="21"/>
      <c r="D59" s="29">
        <f>SUM(D55:D58)</f>
        <v>466.55999999999665</v>
      </c>
      <c r="E59" s="24"/>
      <c r="F59" s="24"/>
      <c r="G59" s="9"/>
      <c r="I59" s="1"/>
    </row>
    <row r="60" spans="1:9" s="3" customFormat="1" ht="15">
      <c r="A60" s="30"/>
      <c r="B60" s="31"/>
      <c r="C60" s="30"/>
      <c r="D60" s="31"/>
      <c r="E60" s="30"/>
      <c r="F60" s="31"/>
      <c r="G60" s="9"/>
      <c r="I60" s="1"/>
    </row>
    <row r="61" spans="1:9" s="3" customFormat="1" ht="15">
      <c r="A61" s="21" t="s">
        <v>44</v>
      </c>
      <c r="B61" s="28" t="s">
        <v>6</v>
      </c>
      <c r="C61" s="24"/>
      <c r="D61" s="32" t="s">
        <v>7</v>
      </c>
      <c r="E61" s="26"/>
      <c r="F61" s="25" t="s">
        <v>40</v>
      </c>
      <c r="G61" s="9"/>
      <c r="I61" s="1"/>
    </row>
    <row r="62" spans="1:10" s="3" customFormat="1" ht="15">
      <c r="A62" s="24" t="s">
        <v>9</v>
      </c>
      <c r="B62" s="33" t="s">
        <v>66</v>
      </c>
      <c r="C62" s="24"/>
      <c r="D62" s="28">
        <v>1000</v>
      </c>
      <c r="E62" s="28"/>
      <c r="F62" s="28">
        <v>0</v>
      </c>
      <c r="G62" s="9"/>
      <c r="I62" s="1"/>
      <c r="J62" s="6"/>
    </row>
    <row r="63" spans="1:11" s="3" customFormat="1" ht="15">
      <c r="A63" s="24" t="s">
        <v>8</v>
      </c>
      <c r="B63" s="33" t="s">
        <v>67</v>
      </c>
      <c r="C63" s="24"/>
      <c r="D63" s="28">
        <v>200</v>
      </c>
      <c r="E63" s="24"/>
      <c r="F63" s="28">
        <v>0</v>
      </c>
      <c r="G63" s="9"/>
      <c r="H63" s="1"/>
      <c r="I63" s="1"/>
      <c r="J63" s="1"/>
      <c r="K63" s="1"/>
    </row>
    <row r="64" spans="1:11" s="3" customFormat="1" ht="15">
      <c r="A64" s="24" t="s">
        <v>27</v>
      </c>
      <c r="B64" s="33" t="s">
        <v>10</v>
      </c>
      <c r="C64" s="24"/>
      <c r="D64" s="28">
        <v>500</v>
      </c>
      <c r="E64" s="24"/>
      <c r="F64" s="28">
        <v>0</v>
      </c>
      <c r="G64" s="9"/>
      <c r="H64" s="1"/>
      <c r="I64" s="1"/>
      <c r="J64" s="1"/>
      <c r="K64" s="6"/>
    </row>
    <row r="65" spans="1:11" s="3" customFormat="1" ht="15">
      <c r="A65" s="24" t="s">
        <v>15</v>
      </c>
      <c r="B65" s="33" t="s">
        <v>10</v>
      </c>
      <c r="C65" s="24"/>
      <c r="D65" s="28">
        <v>200</v>
      </c>
      <c r="E65" s="28"/>
      <c r="F65" s="28">
        <v>0</v>
      </c>
      <c r="G65" s="9"/>
      <c r="H65" s="1"/>
      <c r="I65" s="1"/>
      <c r="J65" s="1"/>
      <c r="K65" s="6"/>
    </row>
    <row r="66" spans="1:11" s="6" customFormat="1" ht="15">
      <c r="A66" s="24" t="s">
        <v>17</v>
      </c>
      <c r="B66" s="33" t="s">
        <v>10</v>
      </c>
      <c r="C66" s="24"/>
      <c r="D66" s="28">
        <v>100</v>
      </c>
      <c r="E66" s="28"/>
      <c r="F66" s="28">
        <v>0</v>
      </c>
      <c r="G66" s="9"/>
      <c r="H66" s="1"/>
      <c r="I66" s="1"/>
      <c r="J66" s="7"/>
      <c r="K66" s="1"/>
    </row>
    <row r="67" spans="1:11" s="6" customFormat="1" ht="15">
      <c r="A67" s="24" t="s">
        <v>18</v>
      </c>
      <c r="B67" s="33" t="s">
        <v>10</v>
      </c>
      <c r="C67" s="24"/>
      <c r="D67" s="28">
        <v>1000</v>
      </c>
      <c r="E67" s="28"/>
      <c r="F67" s="28">
        <v>0</v>
      </c>
      <c r="G67" s="9"/>
      <c r="H67" s="1"/>
      <c r="I67" s="1"/>
      <c r="J67" s="7"/>
      <c r="K67" s="1"/>
    </row>
    <row r="68" spans="1:10" ht="15">
      <c r="A68" s="24" t="s">
        <v>34</v>
      </c>
      <c r="B68" s="33" t="s">
        <v>10</v>
      </c>
      <c r="C68" s="24"/>
      <c r="D68" s="28">
        <v>200</v>
      </c>
      <c r="E68" s="28"/>
      <c r="F68" s="28">
        <v>0</v>
      </c>
      <c r="G68" s="9"/>
      <c r="J68" s="7"/>
    </row>
    <row r="69" spans="1:10" ht="15">
      <c r="A69" s="24" t="s">
        <v>11</v>
      </c>
      <c r="B69" s="28" t="s">
        <v>10</v>
      </c>
      <c r="C69" s="24"/>
      <c r="D69" s="28">
        <v>200</v>
      </c>
      <c r="E69" s="24"/>
      <c r="F69" s="28">
        <v>0</v>
      </c>
      <c r="G69" s="9"/>
      <c r="J69" s="7"/>
    </row>
    <row r="70" spans="1:7" ht="15">
      <c r="A70" s="24" t="s">
        <v>33</v>
      </c>
      <c r="B70" s="28" t="s">
        <v>10</v>
      </c>
      <c r="C70" s="24"/>
      <c r="D70" s="28">
        <v>500</v>
      </c>
      <c r="E70" s="24"/>
      <c r="F70" s="28">
        <v>0</v>
      </c>
      <c r="G70" s="9"/>
    </row>
    <row r="72" spans="4:6" ht="13.5">
      <c r="D72" s="38">
        <f>SUM(D62:D70)</f>
        <v>3900</v>
      </c>
      <c r="F72" s="38">
        <f>SUM(F62:F70)</f>
        <v>0</v>
      </c>
    </row>
  </sheetData>
  <sheetProtection/>
  <printOptions/>
  <pageMargins left="0.75" right="0.25" top="0.75" bottom="0.75" header="0.3" footer="0.3"/>
  <pageSetup firstPageNumber="1" useFirstPageNumber="1" fitToHeight="1" fitToWidth="1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 and Dad</dc:creator>
  <cp:keywords/>
  <dc:description/>
  <cp:lastModifiedBy>Ben Whitney</cp:lastModifiedBy>
  <cp:lastPrinted>2021-09-26T16:08:41Z</cp:lastPrinted>
  <dcterms:created xsi:type="dcterms:W3CDTF">2009-08-22T15:06:27Z</dcterms:created>
  <dcterms:modified xsi:type="dcterms:W3CDTF">2021-09-30T01:27:09Z</dcterms:modified>
  <cp:category/>
  <cp:version/>
  <cp:contentType/>
  <cp:contentStatus/>
</cp:coreProperties>
</file>